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Sheet1" sheetId="1" r:id="rId1"/>
  </sheets>
  <definedNames>
    <definedName name="_xlnm.Print_Area" localSheetId="0">'Sheet1'!$A$1:$R$44</definedName>
  </definedNames>
  <calcPr fullCalcOnLoad="1"/>
</workbook>
</file>

<file path=xl/sharedStrings.xml><?xml version="1.0" encoding="utf-8"?>
<sst xmlns="http://schemas.openxmlformats.org/spreadsheetml/2006/main" count="62" uniqueCount="43">
  <si>
    <t>MALAYAN BANKING BERHAD</t>
  </si>
  <si>
    <t>Distributable</t>
  </si>
  <si>
    <t xml:space="preserve">Exchange </t>
  </si>
  <si>
    <t xml:space="preserve">Share </t>
  </si>
  <si>
    <t>Share</t>
  </si>
  <si>
    <t>Statutory</t>
  </si>
  <si>
    <t>Capital</t>
  </si>
  <si>
    <t>Fluctuation</t>
  </si>
  <si>
    <t>Retained</t>
  </si>
  <si>
    <t>Premium</t>
  </si>
  <si>
    <t>Reserve</t>
  </si>
  <si>
    <t>Profits</t>
  </si>
  <si>
    <t>Total</t>
  </si>
  <si>
    <t>RM'000</t>
  </si>
  <si>
    <t>As previously stated</t>
  </si>
  <si>
    <t>income statement</t>
  </si>
  <si>
    <t>Issue of shares</t>
  </si>
  <si>
    <t>&lt;--------------- Non-distributable ---------------&gt;</t>
  </si>
  <si>
    <t>At 1 July 2002</t>
  </si>
  <si>
    <t>At 1 July 2002 (restated)</t>
  </si>
  <si>
    <t>Currency translation differences,</t>
  </si>
  <si>
    <t xml:space="preserve">   representing net loss not recognised </t>
  </si>
  <si>
    <t xml:space="preserve">   in the income statement </t>
  </si>
  <si>
    <t>Goodwill on acquisition written off</t>
  </si>
  <si>
    <t>Net losses not recognised in the</t>
  </si>
  <si>
    <t>Bonus issue</t>
  </si>
  <si>
    <t>At 1 July 2003</t>
  </si>
  <si>
    <t>Dilution arising from issue of new shares</t>
  </si>
  <si>
    <t>in a subsidiary company</t>
  </si>
  <si>
    <t>(These statements should be read in conjunction with the annual financial report for the year ended 30 June, 2003)</t>
  </si>
  <si>
    <t>Prior year adjustments</t>
  </si>
  <si>
    <t>Dividends</t>
  </si>
  <si>
    <t>GROUP</t>
  </si>
  <si>
    <t>Transfer to Statutory Reserve</t>
  </si>
  <si>
    <t>-</t>
  </si>
  <si>
    <t>Transfer to Statutory Reserves</t>
  </si>
  <si>
    <t xml:space="preserve">   representing net gain not recognised </t>
  </si>
  <si>
    <t xml:space="preserve">UNAUDITED CONSOLIDATED STATEMENT OF CHANGES IN EQUITY </t>
  </si>
  <si>
    <t>At 31 March 2004</t>
  </si>
  <si>
    <t>At 31 March 2003</t>
  </si>
  <si>
    <t>Net profit for the period</t>
  </si>
  <si>
    <t>(3813-K)</t>
  </si>
  <si>
    <t>FOR THE THIRD QUARTER OF THE FINANCIAL YEAR ENDING 30 JUNE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</si>
</sst>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_);[Red]\(#,##0.000\)"/>
    <numFmt numFmtId="166" formatCode="_-* #,##0_-;\-* #,##0_-;_-* &quot;-&quot;_-;_-@_-"/>
    <numFmt numFmtId="167" formatCode="_(* #,##0.0000000_);_(* \(#,##0.00000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justify" vertical="top" wrapText="1"/>
    </xf>
    <xf numFmtId="0" fontId="1" fillId="0" borderId="0" xfId="0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Border="1" applyAlignment="1">
      <alignment horizontal="justify" vertical="top" wrapText="1"/>
    </xf>
    <xf numFmtId="37" fontId="1" fillId="0" borderId="0" xfId="0" applyNumberFormat="1" applyFont="1" applyBorder="1" applyAlignment="1">
      <alignment/>
    </xf>
    <xf numFmtId="41" fontId="1" fillId="0" borderId="0" xfId="0" applyNumberFormat="1" applyFont="1" applyAlignment="1" quotePrefix="1">
      <alignment horizontal="right"/>
    </xf>
    <xf numFmtId="43" fontId="1" fillId="0" borderId="0" xfId="15" applyFont="1" applyAlignment="1">
      <alignment horizontal="left" indent="1"/>
    </xf>
    <xf numFmtId="0" fontId="1" fillId="0" borderId="0" xfId="0" applyFont="1" applyFill="1" applyBorder="1" applyAlignment="1">
      <alignment/>
    </xf>
    <xf numFmtId="41" fontId="1" fillId="0" borderId="1" xfId="0" applyNumberFormat="1" applyFont="1" applyFill="1" applyBorder="1" applyAlignment="1" quotePrefix="1">
      <alignment horizontal="right"/>
    </xf>
    <xf numFmtId="41" fontId="1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1" fontId="1" fillId="0" borderId="2" xfId="0" applyNumberFormat="1" applyFont="1" applyBorder="1" applyAlignment="1" quotePrefix="1">
      <alignment horizontal="right"/>
    </xf>
    <xf numFmtId="41" fontId="1" fillId="0" borderId="3" xfId="0" applyNumberFormat="1" applyFont="1" applyBorder="1" applyAlignment="1" quotePrefix="1">
      <alignment horizontal="right"/>
    </xf>
    <xf numFmtId="41" fontId="1" fillId="0" borderId="4" xfId="0" applyNumberFormat="1" applyFont="1" applyBorder="1" applyAlignment="1" quotePrefix="1">
      <alignment horizontal="right"/>
    </xf>
    <xf numFmtId="41" fontId="1" fillId="0" borderId="5" xfId="0" applyNumberFormat="1" applyFont="1" applyBorder="1" applyAlignment="1" quotePrefix="1">
      <alignment horizontal="right"/>
    </xf>
    <xf numFmtId="41" fontId="1" fillId="0" borderId="0" xfId="0" applyNumberFormat="1" applyFont="1" applyBorder="1" applyAlignment="1" quotePrefix="1">
      <alignment horizontal="right"/>
    </xf>
    <xf numFmtId="41" fontId="1" fillId="0" borderId="6" xfId="0" applyNumberFormat="1" applyFont="1" applyBorder="1" applyAlignment="1" quotePrefix="1">
      <alignment horizontal="right"/>
    </xf>
    <xf numFmtId="41" fontId="1" fillId="0" borderId="7" xfId="0" applyNumberFormat="1" applyFont="1" applyBorder="1" applyAlignment="1" quotePrefix="1">
      <alignment horizontal="right"/>
    </xf>
    <xf numFmtId="41" fontId="1" fillId="0" borderId="1" xfId="0" applyNumberFormat="1" applyFont="1" applyBorder="1" applyAlignment="1" quotePrefix="1">
      <alignment horizontal="right"/>
    </xf>
    <xf numFmtId="41" fontId="1" fillId="0" borderId="8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41" fontId="1" fillId="0" borderId="9" xfId="0" applyNumberFormat="1" applyFont="1" applyBorder="1" applyAlignment="1" quotePrefix="1">
      <alignment horizontal="right"/>
    </xf>
    <xf numFmtId="164" fontId="1" fillId="0" borderId="0" xfId="0" applyNumberFormat="1" applyFont="1" applyBorder="1" applyAlignment="1">
      <alignment/>
    </xf>
    <xf numFmtId="165" fontId="1" fillId="0" borderId="0" xfId="15" applyNumberFormat="1" applyFont="1" applyAlignment="1">
      <alignment horizontal="left"/>
    </xf>
    <xf numFmtId="43" fontId="1" fillId="0" borderId="0" xfId="15" applyFont="1" applyFill="1" applyAlignment="1">
      <alignment/>
    </xf>
    <xf numFmtId="0" fontId="1" fillId="0" borderId="0" xfId="0" applyFont="1" applyFill="1" applyBorder="1" applyAlignment="1">
      <alignment horizontal="justify" vertical="top" wrapText="1"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41" fontId="1" fillId="0" borderId="0" xfId="0" applyNumberFormat="1" applyFont="1" applyFill="1" applyAlignment="1" quotePrefix="1">
      <alignment horizontal="right"/>
    </xf>
    <xf numFmtId="0" fontId="3" fillId="0" borderId="0" xfId="0" applyFont="1" applyFill="1" applyBorder="1" applyAlignment="1">
      <alignment/>
    </xf>
    <xf numFmtId="41" fontId="1" fillId="0" borderId="9" xfId="0" applyNumberFormat="1" applyFont="1" applyFill="1" applyBorder="1" applyAlignment="1" quotePrefix="1">
      <alignment horizontal="right"/>
    </xf>
    <xf numFmtId="2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44</xdr:row>
      <xdr:rowOff>0</xdr:rowOff>
    </xdr:from>
    <xdr:ext cx="9039225" cy="257175"/>
    <xdr:sp>
      <xdr:nvSpPr>
        <xdr:cNvPr id="1" name="TextBox 1"/>
        <xdr:cNvSpPr txBox="1">
          <a:spLocks noChangeArrowheads="1"/>
        </xdr:cNvSpPr>
      </xdr:nvSpPr>
      <xdr:spPr>
        <a:xfrm>
          <a:off x="9525" y="8715375"/>
          <a:ext cx="903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9039225" cy="276225"/>
    <xdr:sp>
      <xdr:nvSpPr>
        <xdr:cNvPr id="2" name="TextBox 2"/>
        <xdr:cNvSpPr txBox="1">
          <a:spLocks noChangeArrowheads="1"/>
        </xdr:cNvSpPr>
      </xdr:nvSpPr>
      <xdr:spPr>
        <a:xfrm>
          <a:off x="0" y="8715375"/>
          <a:ext cx="9039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  <xdr:oneCellAnchor>
    <xdr:from>
      <xdr:col>0</xdr:col>
      <xdr:colOff>9525</xdr:colOff>
      <xdr:row>44</xdr:row>
      <xdr:rowOff>0</xdr:rowOff>
    </xdr:from>
    <xdr:ext cx="9039225" cy="257175"/>
    <xdr:sp>
      <xdr:nvSpPr>
        <xdr:cNvPr id="3" name="TextBox 3"/>
        <xdr:cNvSpPr txBox="1">
          <a:spLocks noChangeArrowheads="1"/>
        </xdr:cNvSpPr>
      </xdr:nvSpPr>
      <xdr:spPr>
        <a:xfrm>
          <a:off x="9525" y="8715375"/>
          <a:ext cx="903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workbookViewId="0" topLeftCell="G1">
      <selection activeCell="A6" sqref="A6"/>
    </sheetView>
  </sheetViews>
  <sheetFormatPr defaultColWidth="9.140625" defaultRowHeight="12.75"/>
  <cols>
    <col min="1" max="1" width="6.140625" style="3" customWidth="1"/>
    <col min="2" max="2" width="24.7109375" style="3" customWidth="1"/>
    <col min="3" max="3" width="8.7109375" style="3" customWidth="1"/>
    <col min="4" max="4" width="12.7109375" style="3" customWidth="1"/>
    <col min="5" max="5" width="0.71875" style="3" customWidth="1"/>
    <col min="6" max="6" width="12.7109375" style="3" customWidth="1"/>
    <col min="7" max="7" width="0.71875" style="3" customWidth="1"/>
    <col min="8" max="8" width="12.7109375" style="3" customWidth="1"/>
    <col min="9" max="9" width="0.85546875" style="3" customWidth="1"/>
    <col min="10" max="10" width="12.7109375" style="3" customWidth="1"/>
    <col min="11" max="11" width="0.9921875" style="3" customWidth="1"/>
    <col min="12" max="12" width="12.7109375" style="3" customWidth="1"/>
    <col min="13" max="13" width="0.71875" style="11" customWidth="1"/>
    <col min="14" max="14" width="12.7109375" style="3" customWidth="1"/>
    <col min="15" max="15" width="0.71875" style="3" customWidth="1"/>
    <col min="16" max="16" width="12.7109375" style="3" customWidth="1"/>
    <col min="17" max="17" width="0.71875" style="3" customWidth="1"/>
    <col min="18" max="18" width="12.7109375" style="3" customWidth="1"/>
    <col min="19" max="21" width="9.140625" style="3" customWidth="1"/>
    <col min="22" max="22" width="12.140625" style="3" bestFit="1" customWidth="1"/>
    <col min="23" max="16384" width="9.140625" style="3" customWidth="1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</row>
    <row r="2" spans="1:19" ht="15.75" customHeight="1">
      <c r="A2" s="43" t="s">
        <v>41</v>
      </c>
      <c r="B2" s="1"/>
      <c r="C2" s="1"/>
      <c r="D2" s="1"/>
      <c r="E2" s="1"/>
      <c r="F2" s="1"/>
      <c r="G2" s="1"/>
      <c r="H2" s="42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1"/>
      <c r="J3" s="42"/>
      <c r="K3" s="1"/>
      <c r="L3" s="1"/>
      <c r="M3" s="2"/>
      <c r="N3" s="1"/>
      <c r="O3" s="1"/>
      <c r="P3" s="1"/>
      <c r="Q3" s="1"/>
      <c r="R3" s="1"/>
      <c r="S3" s="1"/>
    </row>
    <row r="4" spans="1:19" ht="15.75" customHeight="1">
      <c r="A4" s="1" t="s">
        <v>37</v>
      </c>
      <c r="B4" s="1"/>
      <c r="C4" s="1"/>
      <c r="D4" s="1"/>
      <c r="E4" s="1"/>
      <c r="F4" s="1"/>
      <c r="G4" s="1"/>
      <c r="H4" s="1"/>
      <c r="I4" s="1"/>
      <c r="J4" s="4"/>
      <c r="K4" s="1"/>
      <c r="L4" s="4"/>
      <c r="M4" s="2"/>
      <c r="N4" s="1"/>
      <c r="O4" s="1"/>
      <c r="P4" s="1"/>
      <c r="Q4" s="1"/>
      <c r="R4" s="1"/>
      <c r="S4" s="1"/>
    </row>
    <row r="5" spans="1:19" ht="15.75" customHeight="1">
      <c r="A5" s="1" t="s">
        <v>42</v>
      </c>
      <c r="B5" s="1"/>
      <c r="C5" s="1"/>
      <c r="D5" s="1"/>
      <c r="E5" s="1"/>
      <c r="F5" s="1"/>
      <c r="G5" s="1"/>
      <c r="H5" s="1"/>
      <c r="I5" s="1"/>
      <c r="J5" s="4"/>
      <c r="K5" s="1"/>
      <c r="L5" s="4"/>
      <c r="M5" s="2"/>
      <c r="N5" s="1"/>
      <c r="O5" s="1"/>
      <c r="P5" s="1"/>
      <c r="Q5" s="1"/>
      <c r="R5" s="1"/>
      <c r="S5" s="1"/>
    </row>
    <row r="6" spans="1:19" ht="11.2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1"/>
      <c r="L6" s="4"/>
      <c r="M6" s="2"/>
      <c r="N6" s="1"/>
      <c r="O6" s="1"/>
      <c r="P6" s="1"/>
      <c r="Q6" s="1"/>
      <c r="R6" s="1"/>
      <c r="S6" s="1"/>
    </row>
    <row r="7" spans="1:19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customHeight="1">
      <c r="A8" s="1" t="s">
        <v>32</v>
      </c>
      <c r="B8" s="1"/>
      <c r="C8" s="1"/>
      <c r="D8" s="1"/>
      <c r="E8" s="1"/>
      <c r="F8" s="1"/>
      <c r="G8" s="1"/>
      <c r="H8" s="44" t="s">
        <v>17</v>
      </c>
      <c r="I8" s="44"/>
      <c r="J8" s="44"/>
      <c r="K8" s="44"/>
      <c r="L8" s="44"/>
      <c r="M8" s="44"/>
      <c r="N8" s="44"/>
      <c r="P8" s="5" t="s">
        <v>1</v>
      </c>
      <c r="Q8" s="1"/>
      <c r="R8" s="1"/>
      <c r="S8" s="1"/>
    </row>
    <row r="9" spans="1:19" ht="15.75" customHeight="1">
      <c r="A9" s="6"/>
      <c r="B9" s="6"/>
      <c r="C9" s="6"/>
      <c r="F9" s="7"/>
      <c r="G9" s="8"/>
      <c r="H9" s="8"/>
      <c r="I9" s="8"/>
      <c r="J9" s="8"/>
      <c r="K9" s="8"/>
      <c r="L9" s="8"/>
      <c r="M9" s="8"/>
      <c r="N9" s="8" t="s">
        <v>2</v>
      </c>
      <c r="O9" s="9"/>
      <c r="P9" s="7"/>
      <c r="Q9" s="8"/>
      <c r="R9" s="8"/>
      <c r="S9" s="1"/>
    </row>
    <row r="10" spans="1:19" ht="15.75" customHeight="1">
      <c r="A10" s="6"/>
      <c r="B10" s="6"/>
      <c r="C10" s="6"/>
      <c r="F10" s="8" t="s">
        <v>3</v>
      </c>
      <c r="G10" s="8"/>
      <c r="H10" s="8" t="s">
        <v>4</v>
      </c>
      <c r="I10" s="8"/>
      <c r="J10" s="8" t="s">
        <v>5</v>
      </c>
      <c r="K10" s="8"/>
      <c r="L10" s="8" t="s">
        <v>6</v>
      </c>
      <c r="M10" s="8"/>
      <c r="N10" s="8" t="s">
        <v>7</v>
      </c>
      <c r="O10" s="9"/>
      <c r="P10" s="8" t="s">
        <v>8</v>
      </c>
      <c r="Q10" s="8"/>
      <c r="R10" s="7"/>
      <c r="S10" s="1"/>
    </row>
    <row r="11" spans="1:19" ht="15.75" customHeight="1">
      <c r="A11" s="6"/>
      <c r="B11" s="10"/>
      <c r="C11" s="6"/>
      <c r="F11" s="8" t="s">
        <v>6</v>
      </c>
      <c r="G11" s="8"/>
      <c r="H11" s="8" t="s">
        <v>9</v>
      </c>
      <c r="I11" s="8"/>
      <c r="J11" s="8" t="s">
        <v>10</v>
      </c>
      <c r="K11" s="8"/>
      <c r="L11" s="8" t="s">
        <v>10</v>
      </c>
      <c r="M11" s="8"/>
      <c r="N11" s="8" t="s">
        <v>10</v>
      </c>
      <c r="O11" s="9"/>
      <c r="P11" s="8" t="s">
        <v>11</v>
      </c>
      <c r="Q11" s="8"/>
      <c r="R11" s="8" t="s">
        <v>12</v>
      </c>
      <c r="S11" s="1"/>
    </row>
    <row r="12" spans="1:19" ht="15.75" customHeight="1">
      <c r="A12" s="6"/>
      <c r="B12" s="10"/>
      <c r="C12" s="6"/>
      <c r="F12" s="8" t="s">
        <v>13</v>
      </c>
      <c r="G12" s="8"/>
      <c r="H12" s="8" t="s">
        <v>13</v>
      </c>
      <c r="I12" s="8"/>
      <c r="J12" s="8" t="s">
        <v>13</v>
      </c>
      <c r="K12" s="8"/>
      <c r="L12" s="8" t="s">
        <v>13</v>
      </c>
      <c r="M12" s="8"/>
      <c r="N12" s="8" t="s">
        <v>13</v>
      </c>
      <c r="O12" s="9"/>
      <c r="P12" s="8" t="s">
        <v>13</v>
      </c>
      <c r="Q12" s="8"/>
      <c r="R12" s="8" t="s">
        <v>13</v>
      </c>
      <c r="S12" s="1"/>
    </row>
    <row r="13" spans="2:18" s="11" customFormat="1" ht="15.75" customHeight="1">
      <c r="B13" s="13"/>
      <c r="C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2" s="11" customFormat="1" ht="15.75" customHeight="1">
      <c r="A14" s="12" t="s">
        <v>26</v>
      </c>
      <c r="B14" s="13"/>
      <c r="C14" s="14"/>
      <c r="F14" s="15">
        <v>3589465</v>
      </c>
      <c r="G14" s="15"/>
      <c r="H14" s="15">
        <v>444672</v>
      </c>
      <c r="I14" s="15"/>
      <c r="J14" s="15">
        <v>3746207</v>
      </c>
      <c r="K14" s="15"/>
      <c r="L14" s="15">
        <v>15250</v>
      </c>
      <c r="M14" s="15"/>
      <c r="N14" s="15">
        <v>42082</v>
      </c>
      <c r="O14" s="15"/>
      <c r="P14" s="15">
        <v>5647557</v>
      </c>
      <c r="Q14" s="15"/>
      <c r="R14" s="15">
        <f>SUM(F14:P14)</f>
        <v>13485233</v>
      </c>
      <c r="V14" s="19"/>
    </row>
    <row r="15" spans="1:18" s="11" customFormat="1" ht="15.75" customHeight="1">
      <c r="A15" s="20" t="s">
        <v>20</v>
      </c>
      <c r="B15" s="13"/>
      <c r="C15" s="1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11" customFormat="1" ht="15.75" customHeight="1">
      <c r="A16" s="20" t="s">
        <v>36</v>
      </c>
      <c r="B16" s="13"/>
      <c r="C16" s="1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11" customFormat="1" ht="15.75" customHeight="1">
      <c r="A17" s="33" t="s">
        <v>22</v>
      </c>
      <c r="B17" s="13"/>
      <c r="C17" s="14"/>
      <c r="F17" s="25">
        <v>0</v>
      </c>
      <c r="G17" s="25"/>
      <c r="H17" s="25">
        <v>0</v>
      </c>
      <c r="I17" s="25"/>
      <c r="J17" s="25">
        <v>0</v>
      </c>
      <c r="K17" s="25"/>
      <c r="L17" s="25">
        <v>0</v>
      </c>
      <c r="M17" s="25"/>
      <c r="N17" s="25">
        <v>25697</v>
      </c>
      <c r="O17" s="25"/>
      <c r="P17" s="25">
        <v>0</v>
      </c>
      <c r="Q17" s="25"/>
      <c r="R17" s="25">
        <f aca="true" t="shared" si="0" ref="R17:R22">SUM(F17:P17)</f>
        <v>25697</v>
      </c>
    </row>
    <row r="18" spans="1:18" s="11" customFormat="1" ht="15.75" customHeight="1">
      <c r="A18" s="34" t="s">
        <v>40</v>
      </c>
      <c r="B18" s="35"/>
      <c r="C18" s="17"/>
      <c r="D18" s="17"/>
      <c r="E18" s="17"/>
      <c r="F18" s="39">
        <v>0</v>
      </c>
      <c r="G18" s="39"/>
      <c r="H18" s="39">
        <v>0</v>
      </c>
      <c r="I18" s="39"/>
      <c r="J18" s="39">
        <v>0</v>
      </c>
      <c r="K18" s="39"/>
      <c r="L18" s="39">
        <v>0</v>
      </c>
      <c r="M18" s="39"/>
      <c r="N18" s="39">
        <v>0</v>
      </c>
      <c r="O18" s="39"/>
      <c r="P18" s="39">
        <v>1777790</v>
      </c>
      <c r="Q18" s="39"/>
      <c r="R18" s="15">
        <f t="shared" si="0"/>
        <v>1777790</v>
      </c>
    </row>
    <row r="19" spans="1:18" s="11" customFormat="1" ht="15.75" customHeight="1">
      <c r="A19" s="34" t="s">
        <v>35</v>
      </c>
      <c r="B19" s="35"/>
      <c r="C19" s="17"/>
      <c r="D19" s="17"/>
      <c r="E19" s="17"/>
      <c r="F19" s="39">
        <v>0</v>
      </c>
      <c r="G19" s="39"/>
      <c r="H19" s="39">
        <v>0</v>
      </c>
      <c r="I19" s="39"/>
      <c r="J19" s="39">
        <v>300096</v>
      </c>
      <c r="K19" s="39"/>
      <c r="L19" s="39">
        <v>0</v>
      </c>
      <c r="M19" s="39"/>
      <c r="N19" s="39">
        <v>0</v>
      </c>
      <c r="O19" s="39"/>
      <c r="P19" s="39">
        <v>-300096</v>
      </c>
      <c r="Q19" s="39"/>
      <c r="R19" s="15">
        <f t="shared" si="0"/>
        <v>0</v>
      </c>
    </row>
    <row r="20" spans="1:18" s="11" customFormat="1" ht="15.75" customHeight="1">
      <c r="A20" s="34" t="s">
        <v>16</v>
      </c>
      <c r="B20" s="40"/>
      <c r="C20" s="17"/>
      <c r="D20" s="17"/>
      <c r="E20" s="17"/>
      <c r="F20" s="39">
        <v>9596</v>
      </c>
      <c r="G20" s="39"/>
      <c r="H20" s="39">
        <v>55895</v>
      </c>
      <c r="I20" s="39"/>
      <c r="J20" s="39">
        <v>0</v>
      </c>
      <c r="K20" s="39"/>
      <c r="L20" s="39">
        <v>0</v>
      </c>
      <c r="M20" s="39"/>
      <c r="N20" s="39">
        <v>0</v>
      </c>
      <c r="O20" s="39"/>
      <c r="P20" s="39">
        <v>0</v>
      </c>
      <c r="Q20" s="39"/>
      <c r="R20" s="15">
        <f t="shared" si="0"/>
        <v>65491</v>
      </c>
    </row>
    <row r="21" spans="1:18" s="38" customFormat="1" ht="15.75" customHeight="1">
      <c r="A21" s="34" t="s">
        <v>25</v>
      </c>
      <c r="B21" s="35"/>
      <c r="C21" s="36"/>
      <c r="D21" s="17"/>
      <c r="E21" s="17"/>
      <c r="F21" s="39">
        <v>1111</v>
      </c>
      <c r="G21" s="39"/>
      <c r="H21" s="39">
        <v>0</v>
      </c>
      <c r="I21" s="39"/>
      <c r="J21" s="39">
        <v>0</v>
      </c>
      <c r="K21" s="39"/>
      <c r="L21" s="39">
        <v>0</v>
      </c>
      <c r="M21" s="39"/>
      <c r="N21" s="39">
        <v>0</v>
      </c>
      <c r="O21" s="39"/>
      <c r="P21" s="39">
        <v>-1111</v>
      </c>
      <c r="Q21" s="39"/>
      <c r="R21" s="15">
        <f t="shared" si="0"/>
        <v>0</v>
      </c>
    </row>
    <row r="22" spans="1:18" s="38" customFormat="1" ht="15.75" customHeight="1">
      <c r="A22" s="34" t="s">
        <v>31</v>
      </c>
      <c r="B22" s="35"/>
      <c r="C22" s="36"/>
      <c r="D22" s="17"/>
      <c r="E22" s="17"/>
      <c r="F22" s="39">
        <v>0</v>
      </c>
      <c r="G22" s="39"/>
      <c r="H22" s="39">
        <v>0</v>
      </c>
      <c r="I22" s="39"/>
      <c r="J22" s="39">
        <v>0</v>
      </c>
      <c r="K22" s="39"/>
      <c r="L22" s="39">
        <v>0</v>
      </c>
      <c r="M22" s="39"/>
      <c r="N22" s="39">
        <v>0</v>
      </c>
      <c r="O22" s="39"/>
      <c r="P22" s="39">
        <v>-1347906</v>
      </c>
      <c r="Q22" s="39"/>
      <c r="R22" s="15">
        <f t="shared" si="0"/>
        <v>-1347906</v>
      </c>
    </row>
    <row r="23" spans="1:20" s="11" customFormat="1" ht="15.75" customHeight="1" thickBot="1">
      <c r="A23" s="12" t="s">
        <v>38</v>
      </c>
      <c r="B23" s="13"/>
      <c r="C23" s="14"/>
      <c r="F23" s="31">
        <f>SUM(F14:F22)</f>
        <v>3600172</v>
      </c>
      <c r="G23" s="31"/>
      <c r="H23" s="31">
        <f>SUM(H14:H22)</f>
        <v>500567</v>
      </c>
      <c r="I23" s="31"/>
      <c r="J23" s="31">
        <f>SUM(J14:J22)</f>
        <v>4046303</v>
      </c>
      <c r="K23" s="31"/>
      <c r="L23" s="31">
        <f>SUM(L14:L22)</f>
        <v>15250</v>
      </c>
      <c r="M23" s="31"/>
      <c r="N23" s="31">
        <f>SUM(N14:N22)</f>
        <v>67779</v>
      </c>
      <c r="O23" s="31"/>
      <c r="P23" s="31">
        <f>SUM(P14:P22)</f>
        <v>5776234</v>
      </c>
      <c r="Q23" s="41"/>
      <c r="R23" s="31">
        <f>+R14+R17+R18+R19+R20+R21+R22</f>
        <v>14006305</v>
      </c>
      <c r="T23" s="19"/>
    </row>
    <row r="24" spans="1:20" s="11" customFormat="1" ht="15.75" customHeight="1">
      <c r="A24" s="12"/>
      <c r="B24" s="13"/>
      <c r="C24" s="1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7"/>
      <c r="R24" s="25"/>
      <c r="T24" s="19"/>
    </row>
    <row r="25" spans="1:18" s="11" customFormat="1" ht="15.75" customHeight="1">
      <c r="A25" s="12" t="s">
        <v>18</v>
      </c>
      <c r="B25" s="13"/>
      <c r="C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1" customFormat="1" ht="15.75" customHeight="1">
      <c r="A26" s="16" t="s">
        <v>14</v>
      </c>
      <c r="B26" s="13"/>
      <c r="C26" s="14"/>
      <c r="F26" s="15">
        <v>3550181</v>
      </c>
      <c r="G26" s="15"/>
      <c r="H26" s="15">
        <v>298336</v>
      </c>
      <c r="I26" s="15"/>
      <c r="J26" s="15">
        <v>3220419</v>
      </c>
      <c r="K26" s="15"/>
      <c r="L26" s="15">
        <v>15250</v>
      </c>
      <c r="M26" s="15"/>
      <c r="N26" s="15">
        <v>43800</v>
      </c>
      <c r="O26" s="15"/>
      <c r="P26" s="15">
        <v>4539345</v>
      </c>
      <c r="Q26" s="15"/>
      <c r="R26" s="15">
        <v>11667331</v>
      </c>
    </row>
    <row r="27" spans="1:20" s="11" customFormat="1" ht="15.75" customHeight="1">
      <c r="A27" s="16" t="s">
        <v>30</v>
      </c>
      <c r="B27" s="13"/>
      <c r="C27" s="14"/>
      <c r="E27" s="17"/>
      <c r="F27" s="18">
        <v>0</v>
      </c>
      <c r="G27" s="18"/>
      <c r="H27" s="18">
        <v>0</v>
      </c>
      <c r="I27" s="18"/>
      <c r="J27" s="18">
        <v>0</v>
      </c>
      <c r="K27" s="18"/>
      <c r="L27" s="18">
        <v>0</v>
      </c>
      <c r="M27" s="18"/>
      <c r="N27" s="18">
        <v>0</v>
      </c>
      <c r="O27" s="18"/>
      <c r="P27" s="18">
        <v>1087610</v>
      </c>
      <c r="Q27" s="18"/>
      <c r="R27" s="18">
        <f>SUM(F27:P27)</f>
        <v>1087610</v>
      </c>
      <c r="T27" s="19"/>
    </row>
    <row r="28" spans="1:20" s="11" customFormat="1" ht="15.75" customHeight="1">
      <c r="A28" s="12" t="s">
        <v>19</v>
      </c>
      <c r="B28" s="13"/>
      <c r="C28" s="14"/>
      <c r="F28" s="15">
        <f>+F26+F27</f>
        <v>3550181</v>
      </c>
      <c r="G28" s="15"/>
      <c r="H28" s="15">
        <f>+H26+H27</f>
        <v>298336</v>
      </c>
      <c r="I28" s="15"/>
      <c r="J28" s="15">
        <f>+J26+J27</f>
        <v>3220419</v>
      </c>
      <c r="K28" s="15"/>
      <c r="L28" s="15">
        <f>+L26+L27</f>
        <v>15250</v>
      </c>
      <c r="M28" s="15"/>
      <c r="N28" s="15">
        <f>+N26+N27</f>
        <v>43800</v>
      </c>
      <c r="O28" s="15"/>
      <c r="P28" s="15">
        <f>+P26+P27</f>
        <v>5626955</v>
      </c>
      <c r="Q28" s="15"/>
      <c r="R28" s="15">
        <f>+R26+R27</f>
        <v>12754941</v>
      </c>
      <c r="T28" s="19"/>
    </row>
    <row r="29" spans="1:18" s="11" customFormat="1" ht="15.75" customHeight="1">
      <c r="A29" s="20" t="s">
        <v>20</v>
      </c>
      <c r="B29" s="13"/>
      <c r="C29" s="14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s="11" customFormat="1" ht="15.75" customHeight="1">
      <c r="A30" s="20" t="s">
        <v>21</v>
      </c>
      <c r="B30" s="13"/>
      <c r="C30" s="1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s="11" customFormat="1" ht="15.75" customHeight="1">
      <c r="A31" s="20" t="s">
        <v>22</v>
      </c>
      <c r="B31" s="13"/>
      <c r="C31" s="14"/>
      <c r="F31" s="24">
        <v>0</v>
      </c>
      <c r="G31" s="25"/>
      <c r="H31" s="25">
        <v>0</v>
      </c>
      <c r="I31" s="25"/>
      <c r="J31" s="25">
        <v>0</v>
      </c>
      <c r="K31" s="25"/>
      <c r="L31" s="25">
        <v>0</v>
      </c>
      <c r="M31" s="25"/>
      <c r="N31" s="25">
        <v>-6832</v>
      </c>
      <c r="O31" s="25"/>
      <c r="P31" s="25">
        <v>0</v>
      </c>
      <c r="Q31" s="25"/>
      <c r="R31" s="26">
        <v>-6832</v>
      </c>
    </row>
    <row r="32" spans="1:18" s="11" customFormat="1" ht="15.75" customHeight="1">
      <c r="A32" s="20" t="s">
        <v>23</v>
      </c>
      <c r="B32" s="13"/>
      <c r="C32" s="14"/>
      <c r="F32" s="24">
        <v>0</v>
      </c>
      <c r="G32" s="25"/>
      <c r="H32" s="25">
        <v>0</v>
      </c>
      <c r="I32" s="25"/>
      <c r="J32" s="25">
        <v>0</v>
      </c>
      <c r="K32" s="25"/>
      <c r="L32" s="25">
        <v>0</v>
      </c>
      <c r="M32" s="25"/>
      <c r="N32" s="25">
        <v>0</v>
      </c>
      <c r="O32" s="25"/>
      <c r="P32" s="25">
        <v>-7522</v>
      </c>
      <c r="Q32" s="25"/>
      <c r="R32" s="26">
        <v>-7522</v>
      </c>
    </row>
    <row r="33" spans="1:18" s="11" customFormat="1" ht="15.75" customHeight="1">
      <c r="A33" s="20" t="s">
        <v>27</v>
      </c>
      <c r="B33" s="13"/>
      <c r="C33" s="14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</row>
    <row r="34" spans="1:18" s="11" customFormat="1" ht="15.75" customHeight="1">
      <c r="A34" s="16" t="s">
        <v>28</v>
      </c>
      <c r="B34" s="13"/>
      <c r="C34" s="14"/>
      <c r="F34" s="27">
        <v>0</v>
      </c>
      <c r="G34" s="28"/>
      <c r="H34" s="28">
        <v>0</v>
      </c>
      <c r="I34" s="28"/>
      <c r="J34" s="28">
        <v>0</v>
      </c>
      <c r="K34" s="28"/>
      <c r="L34" s="28">
        <v>0</v>
      </c>
      <c r="M34" s="28"/>
      <c r="N34" s="28">
        <v>0</v>
      </c>
      <c r="O34" s="28"/>
      <c r="P34" s="28">
        <v>-1336</v>
      </c>
      <c r="Q34" s="28"/>
      <c r="R34" s="29">
        <v>-1336</v>
      </c>
    </row>
    <row r="35" spans="1:18" s="11" customFormat="1" ht="15.75" customHeight="1">
      <c r="A35" s="20" t="s">
        <v>24</v>
      </c>
      <c r="B35" s="13"/>
      <c r="C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1" customFormat="1" ht="15.75" customHeight="1">
      <c r="A36" s="16" t="s">
        <v>15</v>
      </c>
      <c r="C36" s="14"/>
      <c r="F36" s="15">
        <v>0</v>
      </c>
      <c r="G36" s="15"/>
      <c r="H36" s="15">
        <v>0</v>
      </c>
      <c r="I36" s="15"/>
      <c r="J36" s="15">
        <v>0</v>
      </c>
      <c r="K36" s="15"/>
      <c r="L36" s="15">
        <v>0</v>
      </c>
      <c r="M36" s="15"/>
      <c r="N36" s="15">
        <v>-6832</v>
      </c>
      <c r="O36" s="15"/>
      <c r="P36" s="15">
        <v>-8858</v>
      </c>
      <c r="Q36" s="15"/>
      <c r="R36" s="15">
        <f>SUM(F36:P36)</f>
        <v>-15690</v>
      </c>
    </row>
    <row r="37" spans="1:18" s="11" customFormat="1" ht="15.75" customHeight="1">
      <c r="A37" s="20" t="s">
        <v>40</v>
      </c>
      <c r="B37" s="13"/>
      <c r="F37" s="15">
        <v>0</v>
      </c>
      <c r="G37" s="15"/>
      <c r="H37" s="15">
        <v>0</v>
      </c>
      <c r="I37" s="15"/>
      <c r="J37" s="15">
        <v>0</v>
      </c>
      <c r="K37" s="15"/>
      <c r="L37" s="15">
        <v>0</v>
      </c>
      <c r="M37" s="15"/>
      <c r="N37" s="15">
        <v>0</v>
      </c>
      <c r="O37" s="15"/>
      <c r="P37" s="15">
        <v>1318190</v>
      </c>
      <c r="Q37" s="15"/>
      <c r="R37" s="15">
        <f>SUM(F37:P37)</f>
        <v>1318190</v>
      </c>
    </row>
    <row r="38" spans="1:18" s="11" customFormat="1" ht="15.75" customHeight="1">
      <c r="A38" s="20" t="s">
        <v>33</v>
      </c>
      <c r="B38" s="13"/>
      <c r="F38" s="7" t="s">
        <v>34</v>
      </c>
      <c r="G38" s="15"/>
      <c r="H38" s="7" t="s">
        <v>34</v>
      </c>
      <c r="I38" s="15"/>
      <c r="J38" s="15">
        <f>326613</f>
        <v>326613</v>
      </c>
      <c r="K38" s="15"/>
      <c r="L38" s="7" t="s">
        <v>34</v>
      </c>
      <c r="M38" s="15"/>
      <c r="N38" s="7" t="s">
        <v>34</v>
      </c>
      <c r="O38" s="15"/>
      <c r="P38" s="15">
        <f>-326613</f>
        <v>-326613</v>
      </c>
      <c r="Q38" s="15"/>
      <c r="R38" s="7" t="s">
        <v>34</v>
      </c>
    </row>
    <row r="39" spans="1:18" s="11" customFormat="1" ht="15.75" customHeight="1">
      <c r="A39" s="20" t="s">
        <v>16</v>
      </c>
      <c r="B39" s="30"/>
      <c r="F39" s="15">
        <v>12776</v>
      </c>
      <c r="G39" s="15"/>
      <c r="H39" s="15">
        <v>52339</v>
      </c>
      <c r="I39" s="15"/>
      <c r="J39" s="15">
        <v>0</v>
      </c>
      <c r="K39" s="15"/>
      <c r="L39" s="15">
        <v>0</v>
      </c>
      <c r="M39" s="15"/>
      <c r="N39" s="15">
        <v>0</v>
      </c>
      <c r="O39" s="15"/>
      <c r="P39" s="15">
        <v>0</v>
      </c>
      <c r="Q39" s="15"/>
      <c r="R39" s="15">
        <f>SUM(F39:P39)</f>
        <v>65115</v>
      </c>
    </row>
    <row r="40" spans="1:18" s="11" customFormat="1" ht="15.75" customHeight="1">
      <c r="A40" s="20" t="s">
        <v>25</v>
      </c>
      <c r="B40" s="30"/>
      <c r="F40" s="15">
        <v>5442</v>
      </c>
      <c r="G40" s="15"/>
      <c r="H40" s="15">
        <v>0</v>
      </c>
      <c r="I40" s="15"/>
      <c r="J40" s="15">
        <v>0</v>
      </c>
      <c r="K40" s="15"/>
      <c r="L40" s="15">
        <v>0</v>
      </c>
      <c r="M40" s="15"/>
      <c r="N40" s="15">
        <v>0</v>
      </c>
      <c r="O40" s="15"/>
      <c r="P40" s="15">
        <v>-5442</v>
      </c>
      <c r="Q40" s="15"/>
      <c r="R40" s="15">
        <f>SUM(F40:P40)</f>
        <v>0</v>
      </c>
    </row>
    <row r="41" spans="1:18" s="11" customFormat="1" ht="15.75" customHeight="1">
      <c r="A41" s="20" t="s">
        <v>31</v>
      </c>
      <c r="B41" s="13"/>
      <c r="C41" s="14"/>
      <c r="F41" s="15">
        <v>0</v>
      </c>
      <c r="G41" s="15"/>
      <c r="H41" s="15">
        <v>0</v>
      </c>
      <c r="I41" s="15"/>
      <c r="J41" s="15">
        <v>0</v>
      </c>
      <c r="K41" s="15"/>
      <c r="L41" s="15">
        <v>0</v>
      </c>
      <c r="M41" s="15"/>
      <c r="N41" s="15">
        <v>0</v>
      </c>
      <c r="O41" s="15"/>
      <c r="P41" s="15">
        <v>-1328180</v>
      </c>
      <c r="Q41" s="15"/>
      <c r="R41" s="15">
        <f>SUM(F41:P41)</f>
        <v>-1328180</v>
      </c>
    </row>
    <row r="42" spans="1:20" s="11" customFormat="1" ht="15.75" customHeight="1" thickBot="1">
      <c r="A42" s="12" t="s">
        <v>39</v>
      </c>
      <c r="B42" s="13"/>
      <c r="C42" s="14"/>
      <c r="F42" s="31">
        <f>+F28+F36+F37+F39+F40+F41</f>
        <v>3568399</v>
      </c>
      <c r="G42" s="31"/>
      <c r="H42" s="31">
        <f>+H28+H36+H37+H39+H40+H41</f>
        <v>350675</v>
      </c>
      <c r="I42" s="31"/>
      <c r="J42" s="31">
        <f>+J28+J36+J37+J38+J39+J40+J41</f>
        <v>3547032</v>
      </c>
      <c r="K42" s="31"/>
      <c r="L42" s="31">
        <f>+L28+L36+L37+L39+L40+L41</f>
        <v>15250</v>
      </c>
      <c r="M42" s="31"/>
      <c r="N42" s="31">
        <f>+N28+N36+N37+N39+N40+N41</f>
        <v>36968</v>
      </c>
      <c r="O42" s="31"/>
      <c r="P42" s="31">
        <f>+P28+P36+P37+P38+P39+P40+P41</f>
        <v>5276052</v>
      </c>
      <c r="Q42" s="31"/>
      <c r="R42" s="31">
        <f>+R28+R36+R37+R39+R40+R41</f>
        <v>12794376</v>
      </c>
      <c r="T42" s="19"/>
    </row>
    <row r="43" s="11" customFormat="1" ht="15.75" customHeight="1"/>
    <row r="44" spans="1:18" s="11" customFormat="1" ht="15.75" customHeight="1">
      <c r="A44" s="1" t="s">
        <v>29</v>
      </c>
      <c r="C44" s="1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</sheetData>
  <mergeCells count="1">
    <mergeCell ref="H8:N8"/>
  </mergeCells>
  <printOptions/>
  <pageMargins left="0.79" right="0.67" top="0.27" bottom="0.47" header="0.2" footer="0.29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2004-04-29T02:26:31Z</cp:lastPrinted>
  <dcterms:created xsi:type="dcterms:W3CDTF">2003-10-25T00:16:01Z</dcterms:created>
  <dcterms:modified xsi:type="dcterms:W3CDTF">2004-04-26T10:18:47Z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